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6. Qershor 2024\Te protokoluar\"/>
    </mc:Choice>
  </mc:AlternateContent>
  <bookViews>
    <workbookView xWindow="0" yWindow="0" windowWidth="24000" windowHeight="9330" activeTab="3"/>
  </bookViews>
  <sheets>
    <sheet name="Drejtorit Janar-Qershor  2024" sheetId="5" r:id="rId1"/>
    <sheet name="Kategorit Janar-Qershor 2024" sheetId="6" r:id="rId2"/>
    <sheet name="Drejtorit Qershor  2024" sheetId="4" r:id="rId3"/>
    <sheet name="Kategorit Qershor  202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20" i="6" l="1"/>
  <c r="D20" i="6" l="1"/>
  <c r="G12" i="6"/>
  <c r="F12" i="6"/>
  <c r="G11" i="6"/>
  <c r="F11" i="6"/>
  <c r="G10" i="6"/>
  <c r="F10" i="6"/>
  <c r="G9" i="6"/>
  <c r="F9" i="6"/>
  <c r="G8" i="6"/>
  <c r="F8" i="6"/>
  <c r="G7" i="6"/>
  <c r="F7" i="6"/>
  <c r="E17" i="5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13" i="6" l="1"/>
  <c r="F13" i="6"/>
  <c r="F17" i="5"/>
  <c r="E20" i="2"/>
  <c r="G14" i="6" l="1"/>
  <c r="F14" i="6"/>
  <c r="E17" i="4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F16" i="6" l="1"/>
  <c r="G16" i="6"/>
  <c r="G15" i="6"/>
  <c r="F15" i="6"/>
  <c r="G17" i="4"/>
  <c r="F17" i="4"/>
  <c r="G18" i="6" l="1"/>
  <c r="F18" i="6"/>
  <c r="F17" i="6"/>
  <c r="G17" i="6"/>
  <c r="D20" i="2"/>
  <c r="G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20" i="6" l="1"/>
  <c r="G19" i="6"/>
  <c r="F19" i="6"/>
  <c r="F20" i="6" s="1"/>
  <c r="G20" i="2"/>
  <c r="F19" i="2"/>
  <c r="F20" i="2" s="1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<sst xmlns="http://schemas.openxmlformats.org/spreadsheetml/2006/main" count="82" uniqueCount="37">
  <si>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</si>
  <si>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</si>
  <si>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</si>
  <si>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</si>
  <si>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</si>
  <si>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</si>
  <si>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</si>
  <si>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</si>
  <si>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</si>
  <si>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</si>
  <si>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</si>
  <si>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</si>
  <si>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</si>
  <si>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</si>
  <si>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</si>
  <si>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</si>
  <si>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</si>
  <si>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</si>
  <si>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</si>
  <si>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</si>
  <si>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</si>
  <si>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</si>
  <si>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</si>
  <si>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</si>
  <si>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</si>
  <si>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</si>
  <si>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</si>
  <si>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</si>
  <si>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</si>
  <si>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</si>
  <si>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</si>
  <si>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</si>
  <si>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</si>
  <si>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01.01.2024-30.06.2024</t>
  </si>
  <si>
    <t>TË HYRAT SIPAS KATEGORIVE -  KOMUNA E PRIZRENIT      periudha  01.01.2024-30.06.2024</t>
  </si>
  <si>
    <t>TË HYRAT SIPAS KATEGORIVE -  KOMUNA E PRIZRENIT      periudha  01.06.2024-30.06.2024</t>
  </si>
  <si>
    <t>TË HYRAT SIPAS DREJTORIVE -  KOMUNA E PRIZRENIT        periudha  01.06.2024-30.06.2024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</si>
</sst>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F25" sqref="F25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33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193050.99</v>
      </c>
      <c r="F7" s="2">
        <f t="shared" ref="F7:F17" si="0">E7-D7</f>
        <v>-251949.01</v>
      </c>
      <c r="G7" s="3">
        <f t="shared" ref="G7:G17" si="1">E7/D7</f>
        <v>0.43382244943820225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8555.2999999999993</v>
      </c>
      <c r="F8" s="4">
        <f t="shared" si="0"/>
        <v>-46444.7</v>
      </c>
      <c r="G8" s="3">
        <f t="shared" si="1"/>
        <v>0.15555090909090907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1416723.08</v>
      </c>
      <c r="F9" s="4">
        <f t="shared" si="0"/>
        <v>-1786570.92</v>
      </c>
      <c r="G9" s="5">
        <f t="shared" si="1"/>
        <v>0.44227070009808656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1240359.28</v>
      </c>
      <c r="F10" s="4">
        <f t="shared" si="0"/>
        <v>-1939640.72</v>
      </c>
      <c r="G10" s="5">
        <f t="shared" si="1"/>
        <v>0.39005008805031449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197589</v>
      </c>
      <c r="F12" s="4">
        <f t="shared" si="0"/>
        <v>-302411</v>
      </c>
      <c r="G12" s="5">
        <f t="shared" si="1"/>
        <v>0.39517799999999997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1225928.1399999999</v>
      </c>
      <c r="F13" s="4">
        <f t="shared" si="0"/>
        <v>-834071.8600000001</v>
      </c>
      <c r="G13" s="5">
        <f t="shared" si="1"/>
        <v>0.59511074757281546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119220.75</v>
      </c>
      <c r="F14" s="4">
        <f t="shared" si="0"/>
        <v>-110779.25</v>
      </c>
      <c r="G14" s="5">
        <f t="shared" si="1"/>
        <v>0.51835108695652177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2269.5</v>
      </c>
      <c r="F15" s="4">
        <f t="shared" si="0"/>
        <v>-17730.5</v>
      </c>
      <c r="G15" s="5">
        <f t="shared" si="1"/>
        <v>0.11347500000000001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89178.5</v>
      </c>
      <c r="F16" s="6">
        <f t="shared" si="0"/>
        <v>-380821.5</v>
      </c>
      <c r="G16" s="7">
        <f t="shared" si="1"/>
        <v>0.18974148936170213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4492874.54</v>
      </c>
      <c r="F17" s="31">
        <f t="shared" si="0"/>
        <v>-5700419.46</v>
      </c>
      <c r="G17" s="32">
        <f t="shared" si="1"/>
        <v>0.44076767922126059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C2:E2"/>
    <mergeCell ref="B4:G4"/>
    <mergeCell ref="A19:I19"/>
    <mergeCell ref="A20:G20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pane ySplit="6" topLeftCell="A7" activePane="bottomLeft" state="frozen"/>
      <selection pane="bottomLeft" activeCell="E27" sqref="E27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34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10188.450000000001</v>
      </c>
      <c r="F7" s="2">
        <f t="shared" ref="F7:F19" si="0">E7-D7</f>
        <v>-19811.55</v>
      </c>
      <c r="G7" s="3">
        <f t="shared" ref="G7:G20" si="1">E7/D7</f>
        <v>0.339615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1214566.8700000001</v>
      </c>
      <c r="F8" s="4">
        <f t="shared" si="0"/>
        <v>-835433.12999999989</v>
      </c>
      <c r="G8" s="5">
        <f t="shared" si="1"/>
        <v>0.59247164390243912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65054</v>
      </c>
      <c r="F9" s="4">
        <f t="shared" si="0"/>
        <v>-134946</v>
      </c>
      <c r="G9" s="5">
        <f t="shared" si="1"/>
        <v>0.32527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190260.84</v>
      </c>
      <c r="F10" s="4">
        <f t="shared" si="0"/>
        <v>-74739.16</v>
      </c>
      <c r="G10" s="5">
        <f t="shared" si="1"/>
        <v>0.71796543396226409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88468.31</v>
      </c>
      <c r="F11" s="4">
        <f t="shared" si="0"/>
        <v>-86531.69</v>
      </c>
      <c r="G11" s="5">
        <f t="shared" si="1"/>
        <v>0.50553320000000002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455483.93</v>
      </c>
      <c r="F12" s="4">
        <f t="shared" si="0"/>
        <v>-1144516.07</v>
      </c>
      <c r="G12" s="5">
        <f t="shared" si="1"/>
        <v>0.28467745625000002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239417.5</v>
      </c>
      <c r="F13" s="4">
        <f t="shared" si="0"/>
        <v>-360582.5</v>
      </c>
      <c r="G13" s="5">
        <f t="shared" si="1"/>
        <v>0.39902916666666666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1416723.08</v>
      </c>
      <c r="F14" s="4">
        <f t="shared" si="0"/>
        <v>-1786570.92</v>
      </c>
      <c r="G14" s="5">
        <f t="shared" si="1"/>
        <v>0.44227070009808656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35624.5</v>
      </c>
      <c r="F15" s="4">
        <f t="shared" si="0"/>
        <v>-114375.5</v>
      </c>
      <c r="G15" s="5">
        <f t="shared" si="1"/>
        <v>0.23749666666666666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566418.31000000006</v>
      </c>
      <c r="F16" s="4">
        <f t="shared" si="0"/>
        <v>-633581.68999999994</v>
      </c>
      <c r="G16" s="5">
        <f t="shared" si="1"/>
        <v>0.47201525833333335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89178.5</v>
      </c>
      <c r="F17" s="4">
        <f t="shared" si="0"/>
        <v>-380821.5</v>
      </c>
      <c r="G17" s="5">
        <f t="shared" si="1"/>
        <v>0.18974148936170213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119220.75</v>
      </c>
      <c r="F18" s="4">
        <f t="shared" si="0"/>
        <v>-110779.25</v>
      </c>
      <c r="G18" s="5">
        <f t="shared" si="1"/>
        <v>0.51835108695652177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f>711.5+1558</f>
        <v>2269.5</v>
      </c>
      <c r="F19" s="6">
        <f t="shared" si="0"/>
        <v>-17730.5</v>
      </c>
      <c r="G19" s="7">
        <f t="shared" si="1"/>
        <v>0.11347500000000001</v>
      </c>
    </row>
    <row r="20" spans="1:11" ht="16.5" thickBot="1" x14ac:dyDescent="0.3">
      <c r="C20" s="29" t="s">
        <v>12</v>
      </c>
      <c r="D20" s="30">
        <f>SUM(D7:D19)</f>
        <v>10193294</v>
      </c>
      <c r="E20" s="30">
        <f>SUM(E7:E19)</f>
        <v>4492874.540000001</v>
      </c>
      <c r="F20" s="31">
        <f>SUM(F7:F19)</f>
        <v>-5700419.459999999</v>
      </c>
      <c r="G20" s="32">
        <f t="shared" si="1"/>
        <v>0.44076767922126064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2:E2"/>
    <mergeCell ref="C4:G4"/>
    <mergeCell ref="A22:I22"/>
    <mergeCell ref="A23:G23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E25" sqref="E25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36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28345.86</v>
      </c>
      <c r="F7" s="2">
        <f t="shared" ref="F7:F17" si="0">E7-D7</f>
        <v>-416654.14</v>
      </c>
      <c r="G7" s="3">
        <f t="shared" ref="G7:G17" si="1">E7/D7</f>
        <v>6.3698561797752809E-2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605</v>
      </c>
      <c r="F8" s="4">
        <f t="shared" si="0"/>
        <v>-54395</v>
      </c>
      <c r="G8" s="3">
        <f t="shared" si="1"/>
        <v>1.0999999999999999E-2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118828.25</v>
      </c>
      <c r="F9" s="4">
        <f t="shared" si="0"/>
        <v>-3084465.75</v>
      </c>
      <c r="G9" s="5">
        <f t="shared" si="1"/>
        <v>3.7095642797695123E-2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170453.64</v>
      </c>
      <c r="F10" s="4">
        <f t="shared" si="0"/>
        <v>-3009546.36</v>
      </c>
      <c r="G10" s="5">
        <f t="shared" si="1"/>
        <v>5.3601773584905664E-2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30990</v>
      </c>
      <c r="F12" s="4">
        <f t="shared" si="0"/>
        <v>-469010</v>
      </c>
      <c r="G12" s="5">
        <f t="shared" si="1"/>
        <v>6.198E-2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94016.18</v>
      </c>
      <c r="F13" s="4">
        <f t="shared" si="0"/>
        <v>-1965983.82</v>
      </c>
      <c r="G13" s="5">
        <f t="shared" si="1"/>
        <v>4.5638922330097087E-2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14365</v>
      </c>
      <c r="F14" s="4">
        <f t="shared" si="0"/>
        <v>-215635</v>
      </c>
      <c r="G14" s="5">
        <f t="shared" si="1"/>
        <v>6.2456521739130431E-2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155.5</v>
      </c>
      <c r="F15" s="4">
        <f t="shared" si="0"/>
        <v>-19844.5</v>
      </c>
      <c r="G15" s="5">
        <f t="shared" si="1"/>
        <v>7.7749999999999998E-3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8716</v>
      </c>
      <c r="F16" s="6">
        <f t="shared" si="0"/>
        <v>-461284</v>
      </c>
      <c r="G16" s="7">
        <f t="shared" si="1"/>
        <v>1.8544680851063831E-2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466475.43</v>
      </c>
      <c r="F17" s="31">
        <f t="shared" si="0"/>
        <v>-9726818.5700000003</v>
      </c>
      <c r="G17" s="32">
        <f t="shared" si="1"/>
        <v>4.5762972205059524E-2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B4:G4"/>
    <mergeCell ref="A19:I19"/>
    <mergeCell ref="A20:G20"/>
    <mergeCell ref="C2:E2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1" workbookViewId="0">
      <pane ySplit="6" topLeftCell="A7" activePane="bottomLeft" state="frozen"/>
      <selection pane="bottomLeft" activeCell="I31" sqref="I31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35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104</v>
      </c>
      <c r="F7" s="2">
        <f t="shared" ref="F7:F19" si="0">E7-D7</f>
        <v>-29896</v>
      </c>
      <c r="G7" s="3">
        <f t="shared" ref="G7:G20" si="1">E7/D7</f>
        <v>3.4666666666666665E-3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93952.18</v>
      </c>
      <c r="F8" s="4">
        <f t="shared" si="0"/>
        <v>-1956047.82</v>
      </c>
      <c r="G8" s="5">
        <f t="shared" si="1"/>
        <v>4.5830331707317068E-2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8895</v>
      </c>
      <c r="F9" s="4">
        <f t="shared" si="0"/>
        <v>-191105</v>
      </c>
      <c r="G9" s="5">
        <f t="shared" si="1"/>
        <v>4.4475000000000001E-2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35805.4</v>
      </c>
      <c r="F10" s="4">
        <f t="shared" si="0"/>
        <v>-229194.6</v>
      </c>
      <c r="G10" s="5">
        <f t="shared" si="1"/>
        <v>0.13511471698113209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12075.36</v>
      </c>
      <c r="F11" s="4">
        <f t="shared" si="0"/>
        <v>-162924.64000000001</v>
      </c>
      <c r="G11" s="5">
        <f t="shared" si="1"/>
        <v>6.9002057142857148E-2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34130.04</v>
      </c>
      <c r="F12" s="4">
        <f t="shared" si="0"/>
        <v>-1565869.96</v>
      </c>
      <c r="G12" s="5">
        <f t="shared" si="1"/>
        <v>2.1331275E-2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38365.5</v>
      </c>
      <c r="F13" s="4">
        <f t="shared" si="0"/>
        <v>-561634.5</v>
      </c>
      <c r="G13" s="5">
        <f t="shared" si="1"/>
        <v>6.3942499999999999E-2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118828.25</v>
      </c>
      <c r="F14" s="4">
        <f t="shared" si="0"/>
        <v>-3084465.75</v>
      </c>
      <c r="G14" s="5">
        <f t="shared" si="1"/>
        <v>3.7095642797695123E-2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1340</v>
      </c>
      <c r="F15" s="4">
        <f t="shared" si="0"/>
        <v>-148660</v>
      </c>
      <c r="G15" s="5">
        <f t="shared" si="1"/>
        <v>8.9333333333333331E-3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99743.2</v>
      </c>
      <c r="F16" s="4">
        <f t="shared" si="0"/>
        <v>-1100256.8</v>
      </c>
      <c r="G16" s="5">
        <f t="shared" si="1"/>
        <v>8.3119333333333337E-2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8716</v>
      </c>
      <c r="F17" s="4">
        <f t="shared" si="0"/>
        <v>-461284</v>
      </c>
      <c r="G17" s="5">
        <f t="shared" si="1"/>
        <v>1.8544680851063831E-2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14365</v>
      </c>
      <c r="F18" s="4">
        <f t="shared" si="0"/>
        <v>-215635</v>
      </c>
      <c r="G18" s="5">
        <f t="shared" si="1"/>
        <v>6.2456521739130431E-2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v>155.5</v>
      </c>
      <c r="F19" s="6">
        <f t="shared" si="0"/>
        <v>-19844.5</v>
      </c>
      <c r="G19" s="7">
        <f t="shared" si="1"/>
        <v>7.7749999999999998E-3</v>
      </c>
    </row>
    <row r="20" spans="1:11" ht="16.5" thickBot="1" x14ac:dyDescent="0.3">
      <c r="C20" s="29" t="s">
        <v>12</v>
      </c>
      <c r="D20" s="30">
        <f>SUM(D7:D19)</f>
        <v>10193294</v>
      </c>
      <c r="E20" s="31">
        <f>SUM(E7:E19)</f>
        <v>466475.43</v>
      </c>
      <c r="F20" s="31">
        <f>SUM(F7:F19)</f>
        <v>-9726818.5700000003</v>
      </c>
      <c r="G20" s="32">
        <f t="shared" si="1"/>
        <v>4.5762972205059524E-2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4:G4"/>
    <mergeCell ref="A22:I22"/>
    <mergeCell ref="A23:G23"/>
    <mergeCell ref="C2:E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Drejtorit Janar-Qershor  2024</vt:lpstr>
      <vt:lpstr>Kategorit Janar-Qershor 2024</vt:lpstr>
      <vt:lpstr>Drejtorit Qershor  2024</vt:lpstr>
      <vt:lpstr>Kategorit Qershor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Besim Saramati</cp:lastModifiedBy>
  <cp:lastPrinted>2023-10-03T06:47:53Z</cp:lastPrinted>
  <dcterms:created xsi:type="dcterms:W3CDTF">2022-03-22T09:05:14Z</dcterms:created>
  <dcterms:modified xsi:type="dcterms:W3CDTF">2024-07-01T12:36:59Z</dcterms:modified>
</cp:coreProperties>
</file>